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6" windowWidth="19092" windowHeight="7992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45621"/>
</workbook>
</file>

<file path=xl/calcChain.xml><?xml version="1.0" encoding="utf-8"?>
<calcChain xmlns="http://schemas.openxmlformats.org/spreadsheetml/2006/main">
  <c r="C33" i="1" l="1"/>
  <c r="C44" i="1" l="1"/>
  <c r="H34" i="1" l="1"/>
  <c r="J47" i="1" l="1"/>
  <c r="H47" i="1"/>
  <c r="I44" i="1" l="1"/>
  <c r="G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<sst xmlns="http://schemas.openxmlformats.org/spreadsheetml/2006/main" count="55" uniqueCount="53">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</sst>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13" zoomScale="115" zoomScaleNormal="110" zoomScaleSheetLayoutView="115" workbookViewId="0">
      <selection activeCell="I38" sqref="I38"/>
    </sheetView>
  </sheetViews>
  <sheetFormatPr defaultRowHeight="14.4" x14ac:dyDescent="0.3"/>
  <cols>
    <col min="1" max="1" width="4" style="4" customWidth="1"/>
    <col min="2" max="2" width="50.44140625" style="4" customWidth="1"/>
    <col min="3" max="3" width="16.5546875" style="4" customWidth="1"/>
    <col min="4" max="4" width="11.5546875" style="4" hidden="1" customWidth="1"/>
    <col min="5" max="5" width="10.88671875" style="4" hidden="1" customWidth="1"/>
    <col min="6" max="6" width="6" style="4" hidden="1" customWidth="1"/>
    <col min="7" max="7" width="11.6640625" style="4" customWidth="1"/>
    <col min="8" max="8" width="9.5546875" style="4" customWidth="1"/>
    <col min="9" max="9" width="11.88671875" style="23" customWidth="1"/>
    <col min="10" max="10" width="9.44140625" style="22" customWidth="1"/>
  </cols>
  <sheetData>
    <row r="1" spans="1:10" s="6" customForma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3">
      <c r="A10" s="26">
        <v>1</v>
      </c>
      <c r="B10" s="27" t="s">
        <v>34</v>
      </c>
      <c r="C10" s="47">
        <f>SUM(C11:C15)</f>
        <v>5159724.0000000009</v>
      </c>
      <c r="D10" s="47"/>
      <c r="E10" s="47"/>
      <c r="F10" s="47"/>
      <c r="G10" s="47">
        <f>SUM(G11:G15)</f>
        <v>4855353.7</v>
      </c>
      <c r="H10" s="48">
        <f>G10*100/C10</f>
        <v>94.101035249172227</v>
      </c>
      <c r="I10" s="47">
        <f>SUM(I11:I15)</f>
        <v>1684998.4000000001</v>
      </c>
      <c r="J10" s="47">
        <f t="shared" ref="J10:J38" si="0">I10*100/C10</f>
        <v>32.656754508574487</v>
      </c>
    </row>
    <row r="11" spans="1:10" s="4" customFormat="1" ht="28.5" customHeight="1" x14ac:dyDescent="0.3">
      <c r="A11" s="28"/>
      <c r="B11" s="29" t="s">
        <v>11</v>
      </c>
      <c r="C11" s="42">
        <v>2254388.1</v>
      </c>
      <c r="D11" s="43"/>
      <c r="E11" s="43"/>
      <c r="F11" s="43"/>
      <c r="G11" s="44">
        <v>2191547.2000000002</v>
      </c>
      <c r="H11" s="45">
        <f t="shared" ref="H11:H41" si="1">G11*100/C11</f>
        <v>97.212507464885931</v>
      </c>
      <c r="I11" s="44">
        <v>784024.6</v>
      </c>
      <c r="J11" s="42">
        <f t="shared" si="0"/>
        <v>34.777711965388747</v>
      </c>
    </row>
    <row r="12" spans="1:10" s="4" customFormat="1" ht="16.5" customHeight="1" x14ac:dyDescent="0.3">
      <c r="A12" s="28"/>
      <c r="B12" s="29" t="s">
        <v>35</v>
      </c>
      <c r="C12" s="44">
        <v>2711559.1</v>
      </c>
      <c r="D12" s="43"/>
      <c r="E12" s="43"/>
      <c r="F12" s="43"/>
      <c r="G12" s="44">
        <v>2513248.9</v>
      </c>
      <c r="H12" s="45">
        <f t="shared" si="1"/>
        <v>92.686488006106885</v>
      </c>
      <c r="I12" s="44">
        <v>856141</v>
      </c>
      <c r="J12" s="42">
        <f t="shared" si="0"/>
        <v>31.573754007426945</v>
      </c>
    </row>
    <row r="13" spans="1:10" s="4" customFormat="1" ht="29.25" customHeight="1" x14ac:dyDescent="0.3">
      <c r="A13" s="28"/>
      <c r="B13" s="29" t="s">
        <v>12</v>
      </c>
      <c r="C13" s="44">
        <v>45985.4</v>
      </c>
      <c r="D13" s="43"/>
      <c r="E13" s="43"/>
      <c r="F13" s="43"/>
      <c r="G13" s="44">
        <v>45985.4</v>
      </c>
      <c r="H13" s="45">
        <f t="shared" si="1"/>
        <v>100</v>
      </c>
      <c r="I13" s="44">
        <v>19707.8</v>
      </c>
      <c r="J13" s="42">
        <f t="shared" si="0"/>
        <v>42.856645804972878</v>
      </c>
    </row>
    <row r="14" spans="1:10" s="4" customFormat="1" ht="28.5" customHeight="1" x14ac:dyDescent="0.3">
      <c r="A14" s="28"/>
      <c r="B14" s="29" t="s">
        <v>36</v>
      </c>
      <c r="C14" s="44">
        <v>89657.9</v>
      </c>
      <c r="D14" s="43"/>
      <c r="E14" s="43"/>
      <c r="F14" s="43"/>
      <c r="G14" s="44">
        <v>86412</v>
      </c>
      <c r="H14" s="45">
        <f t="shared" si="1"/>
        <v>96.379683218099018</v>
      </c>
      <c r="I14" s="44">
        <v>9536.2999999999993</v>
      </c>
      <c r="J14" s="42">
        <f t="shared" si="0"/>
        <v>10.636318718149766</v>
      </c>
    </row>
    <row r="15" spans="1:10" s="4" customFormat="1" ht="30" customHeight="1" x14ac:dyDescent="0.3">
      <c r="A15" s="28"/>
      <c r="B15" s="29" t="s">
        <v>24</v>
      </c>
      <c r="C15" s="44">
        <v>58133.5</v>
      </c>
      <c r="D15" s="43"/>
      <c r="E15" s="43"/>
      <c r="F15" s="43"/>
      <c r="G15" s="44">
        <v>18160.2</v>
      </c>
      <c r="H15" s="46">
        <f t="shared" si="1"/>
        <v>31.238786586047631</v>
      </c>
      <c r="I15" s="44">
        <v>15588.7</v>
      </c>
      <c r="J15" s="44">
        <f t="shared" si="0"/>
        <v>26.81534743306355</v>
      </c>
    </row>
    <row r="16" spans="1:10" s="7" customFormat="1" ht="26.25" customHeight="1" x14ac:dyDescent="0.3">
      <c r="A16" s="26">
        <v>2</v>
      </c>
      <c r="B16" s="11" t="s">
        <v>37</v>
      </c>
      <c r="C16" s="47">
        <f>SUM(C17:C18)</f>
        <v>444555.69999999995</v>
      </c>
      <c r="D16" s="47"/>
      <c r="E16" s="47"/>
      <c r="F16" s="47"/>
      <c r="G16" s="47">
        <f>SUM(G17:G18)</f>
        <v>426909.6</v>
      </c>
      <c r="H16" s="48">
        <f t="shared" si="1"/>
        <v>96.030621134764445</v>
      </c>
      <c r="I16" s="47">
        <f>SUM(I17:I18)</f>
        <v>142852.20000000001</v>
      </c>
      <c r="J16" s="47">
        <f t="shared" si="0"/>
        <v>32.133701131264324</v>
      </c>
    </row>
    <row r="17" spans="1:11" s="4" customFormat="1" ht="27" customHeight="1" x14ac:dyDescent="0.3">
      <c r="A17" s="28"/>
      <c r="B17" s="30" t="s">
        <v>13</v>
      </c>
      <c r="C17" s="44">
        <v>426672.6</v>
      </c>
      <c r="D17" s="43"/>
      <c r="E17" s="43"/>
      <c r="F17" s="43"/>
      <c r="G17" s="44">
        <v>419080.3</v>
      </c>
      <c r="H17" s="46">
        <f t="shared" si="1"/>
        <v>98.220579432567277</v>
      </c>
      <c r="I17" s="44">
        <v>140243.5</v>
      </c>
      <c r="J17" s="44">
        <f t="shared" si="0"/>
        <v>32.869113226394198</v>
      </c>
    </row>
    <row r="18" spans="1:11" s="6" customFormat="1" ht="41.4" x14ac:dyDescent="0.3">
      <c r="A18" s="28"/>
      <c r="B18" s="30" t="s">
        <v>38</v>
      </c>
      <c r="C18" s="44">
        <v>17883.099999999999</v>
      </c>
      <c r="D18" s="43"/>
      <c r="E18" s="43"/>
      <c r="F18" s="43"/>
      <c r="G18" s="44">
        <v>7829.3</v>
      </c>
      <c r="H18" s="46">
        <f t="shared" si="1"/>
        <v>43.78044075132388</v>
      </c>
      <c r="I18" s="44">
        <v>2608.6999999999998</v>
      </c>
      <c r="J18" s="44">
        <f t="shared" si="0"/>
        <v>14.587515587342239</v>
      </c>
    </row>
    <row r="19" spans="1:11" s="3" customFormat="1" ht="41.25" customHeight="1" x14ac:dyDescent="0.3">
      <c r="A19" s="26">
        <v>3</v>
      </c>
      <c r="B19" s="27" t="s">
        <v>39</v>
      </c>
      <c r="C19" s="47">
        <f>SUM(C20:C21)</f>
        <v>103569.2</v>
      </c>
      <c r="D19" s="47"/>
      <c r="E19" s="47"/>
      <c r="F19" s="47"/>
      <c r="G19" s="47">
        <f>SUM(G20:G21)</f>
        <v>101094.5</v>
      </c>
      <c r="H19" s="48">
        <f t="shared" si="1"/>
        <v>97.610583069097771</v>
      </c>
      <c r="I19" s="47">
        <f>SUM(I20:I21)</f>
        <v>48267.9</v>
      </c>
      <c r="J19" s="48">
        <f>I19*100/C19</f>
        <v>46.604492455285936</v>
      </c>
    </row>
    <row r="20" spans="1:11" s="8" customFormat="1" ht="18" customHeight="1" x14ac:dyDescent="0.3">
      <c r="A20" s="31"/>
      <c r="B20" s="29" t="s">
        <v>14</v>
      </c>
      <c r="C20" s="44">
        <v>64836</v>
      </c>
      <c r="D20" s="44"/>
      <c r="E20" s="44"/>
      <c r="F20" s="44"/>
      <c r="G20" s="44">
        <v>62507.7</v>
      </c>
      <c r="H20" s="46">
        <f t="shared" si="1"/>
        <v>96.408939478067737</v>
      </c>
      <c r="I20" s="44">
        <v>23975.200000000001</v>
      </c>
      <c r="J20" s="44">
        <f t="shared" si="0"/>
        <v>36.978221975445742</v>
      </c>
    </row>
    <row r="21" spans="1:11" s="5" customFormat="1" ht="27.6" x14ac:dyDescent="0.3">
      <c r="A21" s="31"/>
      <c r="B21" s="29" t="s">
        <v>15</v>
      </c>
      <c r="C21" s="44">
        <v>38733.199999999997</v>
      </c>
      <c r="D21" s="44"/>
      <c r="E21" s="44"/>
      <c r="F21" s="44"/>
      <c r="G21" s="44">
        <v>38586.800000000003</v>
      </c>
      <c r="H21" s="46">
        <f t="shared" si="1"/>
        <v>99.622029679964498</v>
      </c>
      <c r="I21" s="44">
        <v>24292.7</v>
      </c>
      <c r="J21" s="44">
        <f t="shared" si="0"/>
        <v>62.718030010430333</v>
      </c>
    </row>
    <row r="22" spans="1:11" s="3" customFormat="1" ht="27.6" x14ac:dyDescent="0.3">
      <c r="A22" s="26">
        <v>4</v>
      </c>
      <c r="B22" s="27" t="s">
        <v>40</v>
      </c>
      <c r="C22" s="47">
        <f>SUM(C23:C24)</f>
        <v>78846.400000000009</v>
      </c>
      <c r="D22" s="47"/>
      <c r="E22" s="47"/>
      <c r="F22" s="47"/>
      <c r="G22" s="47">
        <f>SUM(G23:G24)</f>
        <v>35080.1</v>
      </c>
      <c r="H22" s="48">
        <f t="shared" si="1"/>
        <v>44.491695245439232</v>
      </c>
      <c r="I22" s="47">
        <f>SUM(I23:I24)</f>
        <v>29823.5</v>
      </c>
      <c r="J22" s="47">
        <f t="shared" si="0"/>
        <v>37.824808742060512</v>
      </c>
      <c r="K22" s="4"/>
    </row>
    <row r="23" spans="1:11" s="5" customFormat="1" ht="41.4" x14ac:dyDescent="0.3">
      <c r="A23" s="31"/>
      <c r="B23" s="29" t="s">
        <v>41</v>
      </c>
      <c r="C23" s="44">
        <v>78327.3</v>
      </c>
      <c r="D23" s="44"/>
      <c r="E23" s="44"/>
      <c r="F23" s="44"/>
      <c r="G23" s="44">
        <v>34683.199999999997</v>
      </c>
      <c r="H23" s="46">
        <f t="shared" si="1"/>
        <v>44.279836021412706</v>
      </c>
      <c r="I23" s="44">
        <v>29661.5</v>
      </c>
      <c r="J23" s="44">
        <f t="shared" si="0"/>
        <v>37.868661373493019</v>
      </c>
    </row>
    <row r="24" spans="1:11" s="5" customFormat="1" ht="27.6" x14ac:dyDescent="0.3">
      <c r="A24" s="31"/>
      <c r="B24" s="29" t="s">
        <v>16</v>
      </c>
      <c r="C24" s="44">
        <v>519.1</v>
      </c>
      <c r="D24" s="44"/>
      <c r="E24" s="44"/>
      <c r="F24" s="44"/>
      <c r="G24" s="44">
        <v>396.9</v>
      </c>
      <c r="H24" s="46">
        <f t="shared" si="1"/>
        <v>76.459256405316893</v>
      </c>
      <c r="I24" s="44">
        <v>162</v>
      </c>
      <c r="J24" s="44">
        <f t="shared" si="0"/>
        <v>31.2078597572722</v>
      </c>
    </row>
    <row r="25" spans="1:11" s="5" customFormat="1" ht="30" customHeight="1" x14ac:dyDescent="0.3">
      <c r="A25" s="26">
        <v>5</v>
      </c>
      <c r="B25" s="27" t="s">
        <v>42</v>
      </c>
      <c r="C25" s="47">
        <f>SUM(C26:C28)</f>
        <v>107435.9</v>
      </c>
      <c r="D25" s="47"/>
      <c r="E25" s="47"/>
      <c r="F25" s="47"/>
      <c r="G25" s="47">
        <f>SUM(G26:G28)</f>
        <v>9868.1</v>
      </c>
      <c r="H25" s="48">
        <f t="shared" si="1"/>
        <v>9.1851047927182634</v>
      </c>
      <c r="I25" s="47">
        <f>SUM(I26:I28)</f>
        <v>6702.8</v>
      </c>
      <c r="J25" s="47">
        <f t="shared" si="0"/>
        <v>6.2388829059932487</v>
      </c>
    </row>
    <row r="26" spans="1:11" s="5" customFormat="1" ht="27.6" x14ac:dyDescent="0.3">
      <c r="A26" s="31"/>
      <c r="B26" s="29" t="s">
        <v>25</v>
      </c>
      <c r="C26" s="44">
        <v>64311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3">
      <c r="A27" s="31"/>
      <c r="B27" s="29" t="s">
        <v>27</v>
      </c>
      <c r="C27" s="44">
        <v>15316</v>
      </c>
      <c r="D27" s="44"/>
      <c r="E27" s="44"/>
      <c r="F27" s="44"/>
      <c r="G27" s="44">
        <v>1957.1</v>
      </c>
      <c r="H27" s="46">
        <f t="shared" si="1"/>
        <v>12.778140506659703</v>
      </c>
      <c r="I27" s="44">
        <v>601</v>
      </c>
      <c r="J27" s="44">
        <f t="shared" si="0"/>
        <v>3.92400104465918</v>
      </c>
    </row>
    <row r="28" spans="1:11" s="5" customFormat="1" ht="41.4" x14ac:dyDescent="0.3">
      <c r="A28" s="31"/>
      <c r="B28" s="29" t="s">
        <v>26</v>
      </c>
      <c r="C28" s="44">
        <v>27808.9</v>
      </c>
      <c r="D28" s="44"/>
      <c r="E28" s="44"/>
      <c r="F28" s="44"/>
      <c r="G28" s="44">
        <v>7911</v>
      </c>
      <c r="H28" s="46">
        <f t="shared" si="1"/>
        <v>28.447727166482672</v>
      </c>
      <c r="I28" s="44">
        <v>6101.8</v>
      </c>
      <c r="J28" s="44">
        <f t="shared" si="0"/>
        <v>21.941896299386165</v>
      </c>
    </row>
    <row r="29" spans="1:11" s="3" customFormat="1" ht="27.6" x14ac:dyDescent="0.3">
      <c r="A29" s="26">
        <v>6</v>
      </c>
      <c r="B29" s="11" t="s">
        <v>43</v>
      </c>
      <c r="C29" s="47">
        <f>SUM(C30:C32)</f>
        <v>326837.30000000005</v>
      </c>
      <c r="D29" s="47"/>
      <c r="E29" s="47"/>
      <c r="F29" s="47"/>
      <c r="G29" s="47">
        <f>SUM(G30:G32)</f>
        <v>301950.5</v>
      </c>
      <c r="H29" s="48">
        <f t="shared" si="1"/>
        <v>92.385569211347658</v>
      </c>
      <c r="I29" s="47">
        <f>SUM(I30:I32)</f>
        <v>9662.1999999999989</v>
      </c>
      <c r="J29" s="47">
        <f t="shared" si="0"/>
        <v>2.9562721268349716</v>
      </c>
    </row>
    <row r="30" spans="1:11" s="5" customFormat="1" ht="31.5" customHeight="1" x14ac:dyDescent="0.3">
      <c r="A30" s="31"/>
      <c r="B30" s="29" t="s">
        <v>17</v>
      </c>
      <c r="C30" s="44">
        <v>4061.4</v>
      </c>
      <c r="D30" s="44"/>
      <c r="E30" s="44"/>
      <c r="F30" s="44"/>
      <c r="G30" s="44">
        <v>1239.4000000000001</v>
      </c>
      <c r="H30" s="46">
        <f t="shared" si="1"/>
        <v>30.516570640665783</v>
      </c>
      <c r="I30" s="44">
        <v>962.4</v>
      </c>
      <c r="J30" s="44">
        <f t="shared" si="0"/>
        <v>23.696262372580883</v>
      </c>
    </row>
    <row r="31" spans="1:11" s="5" customFormat="1" ht="29.25" customHeight="1" x14ac:dyDescent="0.3">
      <c r="A31" s="31"/>
      <c r="B31" s="29" t="s">
        <v>18</v>
      </c>
      <c r="C31" s="44">
        <v>313373.90000000002</v>
      </c>
      <c r="D31" s="44"/>
      <c r="E31" s="44"/>
      <c r="F31" s="44"/>
      <c r="G31" s="44">
        <v>300711.09999999998</v>
      </c>
      <c r="H31" s="46">
        <f t="shared" si="1"/>
        <v>95.959204005183565</v>
      </c>
      <c r="I31" s="44">
        <v>8699.7999999999993</v>
      </c>
      <c r="J31" s="44">
        <f t="shared" si="0"/>
        <v>2.7761724891575201</v>
      </c>
    </row>
    <row r="32" spans="1:11" s="5" customFormat="1" ht="29.25" customHeight="1" x14ac:dyDescent="0.3">
      <c r="A32" s="31"/>
      <c r="B32" s="29" t="s">
        <v>28</v>
      </c>
      <c r="C32" s="44">
        <v>9402</v>
      </c>
      <c r="D32" s="44"/>
      <c r="E32" s="44"/>
      <c r="F32" s="44"/>
      <c r="G32" s="44">
        <v>0</v>
      </c>
      <c r="H32" s="46">
        <f t="shared" si="1"/>
        <v>0</v>
      </c>
      <c r="I32" s="44">
        <v>0</v>
      </c>
      <c r="J32" s="44">
        <f t="shared" si="0"/>
        <v>0</v>
      </c>
    </row>
    <row r="33" spans="1:12" s="3" customFormat="1" ht="33" customHeight="1" x14ac:dyDescent="0.3">
      <c r="A33" s="26">
        <v>7</v>
      </c>
      <c r="B33" s="11" t="s">
        <v>44</v>
      </c>
      <c r="C33" s="47">
        <f>SUM(C34:C34)</f>
        <v>2368183</v>
      </c>
      <c r="D33" s="47"/>
      <c r="E33" s="47"/>
      <c r="F33" s="47"/>
      <c r="G33" s="47">
        <f>SUM(G34:G34)</f>
        <v>1207245.7</v>
      </c>
      <c r="H33" s="48">
        <f t="shared" si="1"/>
        <v>50.97772004950631</v>
      </c>
      <c r="I33" s="47">
        <f>SUM(I34:I34)</f>
        <v>253050.1</v>
      </c>
      <c r="J33" s="47">
        <f t="shared" si="0"/>
        <v>10.685411558143944</v>
      </c>
      <c r="L33" s="39"/>
    </row>
    <row r="34" spans="1:12" s="5" customFormat="1" x14ac:dyDescent="0.3">
      <c r="A34" s="31"/>
      <c r="B34" s="29" t="s">
        <v>19</v>
      </c>
      <c r="C34" s="44">
        <v>2368183</v>
      </c>
      <c r="D34" s="44"/>
      <c r="E34" s="44"/>
      <c r="F34" s="44"/>
      <c r="G34" s="44">
        <v>1207245.7</v>
      </c>
      <c r="H34" s="45">
        <f t="shared" si="1"/>
        <v>50.97772004950631</v>
      </c>
      <c r="I34" s="44">
        <v>253050.1</v>
      </c>
      <c r="J34" s="42">
        <f t="shared" si="0"/>
        <v>10.685411558143944</v>
      </c>
    </row>
    <row r="35" spans="1:12" s="7" customFormat="1" ht="33" customHeight="1" x14ac:dyDescent="0.3">
      <c r="A35" s="26">
        <v>8</v>
      </c>
      <c r="B35" s="11" t="s">
        <v>45</v>
      </c>
      <c r="C35" s="47">
        <f>SUM(C36:C37)</f>
        <v>964</v>
      </c>
      <c r="D35" s="47"/>
      <c r="E35" s="47"/>
      <c r="F35" s="47"/>
      <c r="G35" s="47">
        <f>SUM(G36:G37)</f>
        <v>64</v>
      </c>
      <c r="H35" s="48">
        <f t="shared" si="1"/>
        <v>6.6390041493775938</v>
      </c>
      <c r="I35" s="47">
        <f>SUM(I36:I37)</f>
        <v>64</v>
      </c>
      <c r="J35" s="47">
        <f t="shared" si="0"/>
        <v>6.6390041493775938</v>
      </c>
      <c r="K35" s="6"/>
    </row>
    <row r="36" spans="1:12" s="8" customFormat="1" x14ac:dyDescent="0.3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3">
      <c r="A37" s="31"/>
      <c r="B37" s="29" t="s">
        <v>21</v>
      </c>
      <c r="C37" s="44">
        <v>164</v>
      </c>
      <c r="D37" s="44"/>
      <c r="E37" s="44"/>
      <c r="F37" s="44"/>
      <c r="G37" s="44">
        <v>64</v>
      </c>
      <c r="H37" s="45">
        <f t="shared" si="1"/>
        <v>39.024390243902438</v>
      </c>
      <c r="I37" s="44">
        <v>64</v>
      </c>
      <c r="J37" s="42">
        <f t="shared" si="0"/>
        <v>39.024390243902438</v>
      </c>
    </row>
    <row r="38" spans="1:12" s="3" customFormat="1" ht="30.75" customHeight="1" x14ac:dyDescent="0.3">
      <c r="A38" s="26">
        <v>9</v>
      </c>
      <c r="B38" s="11" t="s">
        <v>46</v>
      </c>
      <c r="C38" s="47">
        <f>SUM(C39:C40)</f>
        <v>14193.5</v>
      </c>
      <c r="D38" s="47"/>
      <c r="E38" s="47"/>
      <c r="F38" s="47"/>
      <c r="G38" s="47">
        <f>SUM(G39:G40)</f>
        <v>6292.2</v>
      </c>
      <c r="H38" s="48">
        <f t="shared" si="1"/>
        <v>44.331560221228024</v>
      </c>
      <c r="I38" s="47">
        <f>SUM(I39:I40)</f>
        <v>1434.1</v>
      </c>
      <c r="J38" s="47">
        <f t="shared" si="0"/>
        <v>10.10392080882094</v>
      </c>
    </row>
    <row r="39" spans="1:12" s="5" customFormat="1" x14ac:dyDescent="0.3">
      <c r="A39" s="31"/>
      <c r="B39" s="29" t="s">
        <v>22</v>
      </c>
      <c r="C39" s="44">
        <v>11015.7</v>
      </c>
      <c r="D39" s="44"/>
      <c r="E39" s="44"/>
      <c r="F39" s="44"/>
      <c r="G39" s="44">
        <v>4429.5</v>
      </c>
      <c r="H39" s="45">
        <f>G39*100/C39</f>
        <v>40.210790054195371</v>
      </c>
      <c r="I39" s="44">
        <v>1434.1</v>
      </c>
      <c r="J39" s="44">
        <f>I39*100/C39</f>
        <v>13.018691503944369</v>
      </c>
    </row>
    <row r="40" spans="1:12" s="5" customFormat="1" x14ac:dyDescent="0.3">
      <c r="A40" s="31"/>
      <c r="B40" s="29" t="s">
        <v>23</v>
      </c>
      <c r="C40" s="44">
        <v>3177.8</v>
      </c>
      <c r="D40" s="44"/>
      <c r="E40" s="44"/>
      <c r="F40" s="44"/>
      <c r="G40" s="44">
        <v>1862.7</v>
      </c>
      <c r="H40" s="45">
        <f>G40*100/C40</f>
        <v>58.616023664170179</v>
      </c>
      <c r="I40" s="44">
        <v>0</v>
      </c>
      <c r="J40" s="44">
        <f>I40*100/C40</f>
        <v>0</v>
      </c>
    </row>
    <row r="41" spans="1:12" s="3" customFormat="1" ht="33" customHeight="1" x14ac:dyDescent="0.3">
      <c r="A41" s="26">
        <v>10</v>
      </c>
      <c r="B41" s="11" t="s">
        <v>47</v>
      </c>
      <c r="C41" s="47">
        <v>26699.8</v>
      </c>
      <c r="D41" s="47"/>
      <c r="E41" s="47"/>
      <c r="F41" s="47"/>
      <c r="G41" s="47">
        <v>11547.6</v>
      </c>
      <c r="H41" s="48">
        <f t="shared" si="1"/>
        <v>43.249762170503153</v>
      </c>
      <c r="I41" s="47">
        <v>5389.5</v>
      </c>
      <c r="J41" s="47">
        <f t="shared" ref="J41" si="2">I41*100/C41</f>
        <v>20.185544461007201</v>
      </c>
      <c r="K41" s="7"/>
    </row>
    <row r="42" spans="1:12" s="3" customFormat="1" ht="27.6" x14ac:dyDescent="0.3">
      <c r="A42" s="26">
        <v>11</v>
      </c>
      <c r="B42" s="11" t="s">
        <v>48</v>
      </c>
      <c r="C42" s="47">
        <v>468845.2</v>
      </c>
      <c r="D42" s="47"/>
      <c r="E42" s="47"/>
      <c r="F42" s="47"/>
      <c r="G42" s="47">
        <v>374628.8</v>
      </c>
      <c r="H42" s="48">
        <f t="shared" ref="H42:H47" si="3">G42*100/C42</f>
        <v>79.904582578642163</v>
      </c>
      <c r="I42" s="47">
        <v>162353.70000000001</v>
      </c>
      <c r="J42" s="47">
        <f t="shared" ref="J42:J48" si="4">I42*100/C42</f>
        <v>34.62842319810462</v>
      </c>
    </row>
    <row r="43" spans="1:12" s="3" customFormat="1" ht="27.6" x14ac:dyDescent="0.3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2100.6</v>
      </c>
      <c r="H43" s="48">
        <f t="shared" si="3"/>
        <v>71.19229987121264</v>
      </c>
      <c r="I43" s="47">
        <v>950.3</v>
      </c>
      <c r="J43" s="47">
        <f t="shared" si="4"/>
        <v>32.207008743984275</v>
      </c>
    </row>
    <row r="44" spans="1:12" s="3" customFormat="1" ht="27.6" x14ac:dyDescent="0.3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1033.7</v>
      </c>
      <c r="J44" s="47">
        <f t="shared" si="4"/>
        <v>30.934282978214029</v>
      </c>
    </row>
    <row r="45" spans="1:12" s="3" customFormat="1" ht="21" customHeight="1" x14ac:dyDescent="0.3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61.9</v>
      </c>
      <c r="J45" s="42">
        <f t="shared" si="4"/>
        <v>32.925531914893618</v>
      </c>
    </row>
    <row r="46" spans="1:12" s="3" customFormat="1" x14ac:dyDescent="0.3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971.8</v>
      </c>
      <c r="J46" s="42">
        <f t="shared" si="4"/>
        <v>30.815575849822427</v>
      </c>
    </row>
    <row r="47" spans="1:12" s="3" customFormat="1" ht="69" x14ac:dyDescent="0.3">
      <c r="A47" s="53">
        <v>14</v>
      </c>
      <c r="B47" s="52" t="s">
        <v>49</v>
      </c>
      <c r="C47" s="54">
        <v>4892.5</v>
      </c>
      <c r="D47" s="54"/>
      <c r="E47" s="54"/>
      <c r="F47" s="54"/>
      <c r="G47" s="54">
        <v>1619.9</v>
      </c>
      <c r="H47" s="55">
        <f t="shared" si="3"/>
        <v>33.109862033725086</v>
      </c>
      <c r="I47" s="54">
        <v>407.8</v>
      </c>
      <c r="J47" s="54">
        <f t="shared" si="4"/>
        <v>8.3352069494123651</v>
      </c>
    </row>
    <row r="48" spans="1:12" s="4" customFormat="1" ht="18.75" customHeight="1" x14ac:dyDescent="0.3">
      <c r="A48" s="41"/>
      <c r="B48" s="33" t="s">
        <v>7</v>
      </c>
      <c r="C48" s="49">
        <f>C10+C16+C19+C22+C25+C29+C33+C35+C38+C41+C42+C43+C44+C47</f>
        <v>9111038.7000000011</v>
      </c>
      <c r="D48" s="49"/>
      <c r="E48" s="49"/>
      <c r="F48" s="49"/>
      <c r="G48" s="49">
        <f>G10+G16+G19+G22+G25+G29+G33+G35+G38+G41+G42+G43+G44+G47</f>
        <v>7335886.8999999985</v>
      </c>
      <c r="H48" s="50">
        <f t="shared" ref="H48" si="5">G48*100/C48</f>
        <v>80.516471738836955</v>
      </c>
      <c r="I48" s="49">
        <f>I10+I16+I19+I22+I25+I29+I33+I35+I38+I41+I42+I43+I44+I47</f>
        <v>2346990.2000000002</v>
      </c>
      <c r="J48" s="49">
        <f t="shared" si="4"/>
        <v>25.759853264589911</v>
      </c>
    </row>
    <row r="49" spans="1:10" s="2" customFormat="1" x14ac:dyDescent="0.3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2022-05-17T12:48:45Z</cp:lastPrinted>
  <dcterms:created xsi:type="dcterms:W3CDTF">2012-07-10T18:14:32Z</dcterms:created>
  <dcterms:modified xsi:type="dcterms:W3CDTF">2022-05-17T12:49:46Z</dcterms:modified>
</cp:coreProperties>
</file>